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0980" activeTab="0"/>
  </bookViews>
  <sheets>
    <sheet name="Cal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<sst xmlns="http://schemas.openxmlformats.org/spreadsheetml/2006/main" count="56" uniqueCount="40">
  <si>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Stbd.</t>
  </si>
  <si>
    <t>Port</t>
  </si>
  <si>
    <t>ECHOSOUNDER   CALIBRATION    -     m/v. PACIFIC TITAN</t>
  </si>
  <si>
    <t>Date:</t>
  </si>
  <si>
    <t xml:space="preserve">Alongside:-  </t>
  </si>
  <si>
    <t>meas.</t>
  </si>
  <si>
    <t>Time:</t>
  </si>
  <si>
    <t>GMT</t>
  </si>
  <si>
    <t>obs. by EchoSounder</t>
  </si>
  <si>
    <t>Measured</t>
  </si>
  <si>
    <t>Calculated</t>
  </si>
  <si>
    <t>Observed</t>
  </si>
  <si>
    <t>TEXT  =</t>
  </si>
  <si>
    <t>Results</t>
  </si>
  <si>
    <t>m</t>
  </si>
  <si>
    <t>True Measured Water depth =</t>
  </si>
  <si>
    <t>m  Calc.</t>
  </si>
  <si>
    <t>Measurements taken:-</t>
  </si>
  <si>
    <t>Port Freeboard</t>
  </si>
  <si>
    <t>Port Lead-Line</t>
  </si>
  <si>
    <t>metres</t>
  </si>
  <si>
    <t>Stbd Freeboard</t>
  </si>
  <si>
    <t>Stbd Lead-Line</t>
  </si>
  <si>
    <t>Time</t>
  </si>
  <si>
    <t>Job:</t>
  </si>
  <si>
    <t>Client:</t>
  </si>
  <si>
    <t>Difference =</t>
  </si>
  <si>
    <t>Fwd Draught marks:</t>
  </si>
  <si>
    <t>Theoretical Draught =</t>
  </si>
  <si>
    <t>Draught Marks:</t>
  </si>
  <si>
    <t>m   Calc.</t>
  </si>
  <si>
    <t>Aft Draught marks:</t>
  </si>
  <si>
    <t>Aft :</t>
  </si>
  <si>
    <t>Forward :</t>
  </si>
  <si>
    <t>EchoSounder Reading</t>
  </si>
  <si>
    <t>Electronic Depth + Theoret. Draught =</t>
  </si>
  <si>
    <t>Local Time</t>
  </si>
  <si>
    <t>Brunie Port, Autralia (during bunkering)</t>
  </si>
  <si>
    <r>
      <t>Taken in position</t>
    </r>
    <r>
      <rPr>
        <b/>
        <sz val="10"/>
        <rFont val="Arial"/>
        <family val="0"/>
      </rPr>
      <t xml:space="preserve">:     41°  03'  06.45"  S     145°  54'  42.353"  E </t>
    </r>
  </si>
  <si>
    <t>Exoil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</si>
</sst>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\ mmm\ yy"/>
    <numFmt numFmtId="173" formatCode="\ d\ mmm\ yy"/>
    <numFmt numFmtId="174" formatCode="d\ mmm\ 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14"/>
      <name val="Arial"/>
      <family val="0"/>
    </font>
    <font>
      <sz val="9"/>
      <name val="Arial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gray0625">
        <bgColor indexed="41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5" fontId="0" fillId="0" borderId="0" xfId="0" applyNumberFormat="1" applyAlignment="1" quotePrefix="1">
      <alignment horizontal="right"/>
    </xf>
    <xf numFmtId="0" fontId="10" fillId="0" borderId="0" xfId="0" applyFont="1" applyAlignment="1">
      <alignment/>
    </xf>
    <xf numFmtId="173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horizontal="left"/>
    </xf>
    <xf numFmtId="175" fontId="5" fillId="0" borderId="0" xfId="0" applyNumberFormat="1" applyFont="1" applyFill="1" applyAlignment="1">
      <alignment horizontal="right"/>
    </xf>
    <xf numFmtId="175" fontId="3" fillId="0" borderId="0" xfId="0" applyNumberFormat="1" applyFont="1" applyAlignment="1">
      <alignment/>
    </xf>
    <xf numFmtId="175" fontId="8" fillId="0" borderId="0" xfId="0" applyNumberFormat="1" applyFont="1" applyFill="1" applyAlignment="1">
      <alignment/>
    </xf>
    <xf numFmtId="175" fontId="4" fillId="2" borderId="0" xfId="0" applyNumberFormat="1" applyFont="1" applyFill="1" applyAlignment="1">
      <alignment/>
    </xf>
    <xf numFmtId="20" fontId="4" fillId="2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Fill="1" applyAlignment="1">
      <alignment horizontal="left"/>
    </xf>
    <xf numFmtId="174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20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4" xfId="0" applyFont="1" applyFill="1" applyBorder="1" applyAlignment="1">
      <alignment/>
    </xf>
    <xf numFmtId="173" fontId="4" fillId="0" borderId="4" xfId="0" applyNumberFormat="1" applyFont="1" applyFill="1" applyBorder="1" applyAlignment="1">
      <alignment horizontal="right"/>
    </xf>
    <xf numFmtId="2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31</xdr:row>
      <xdr:rowOff>9525</xdr:rowOff>
    </xdr:to>
    <xdr:sp>
      <xdr:nvSpPr>
        <xdr:cNvPr id="1" name="Line 2"/>
        <xdr:cNvSpPr>
          <a:spLocks/>
        </xdr:cNvSpPr>
      </xdr:nvSpPr>
      <xdr:spPr>
        <a:xfrm>
          <a:off x="1219200" y="3886200"/>
          <a:ext cx="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152400</xdr:rowOff>
    </xdr:from>
    <xdr:to>
      <xdr:col>6</xdr:col>
      <xdr:colOff>0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3762375" y="3876675"/>
          <a:ext cx="0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9525</xdr:rowOff>
    </xdr:from>
    <xdr:to>
      <xdr:col>4</xdr:col>
      <xdr:colOff>0</xdr:colOff>
      <xdr:row>32</xdr:row>
      <xdr:rowOff>9525</xdr:rowOff>
    </xdr:to>
    <xdr:sp>
      <xdr:nvSpPr>
        <xdr:cNvPr id="3" name="Line 5"/>
        <xdr:cNvSpPr>
          <a:spLocks/>
        </xdr:cNvSpPr>
      </xdr:nvSpPr>
      <xdr:spPr>
        <a:xfrm flipH="1" flipV="1">
          <a:off x="1228725" y="5038725"/>
          <a:ext cx="12573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5</xdr:col>
      <xdr:colOff>600075</xdr:colOff>
      <xdr:row>32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2495550" y="5029200"/>
          <a:ext cx="12573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9525</xdr:rowOff>
    </xdr:from>
    <xdr:to>
      <xdr:col>9</xdr:col>
      <xdr:colOff>200025</xdr:colOff>
      <xdr:row>42</xdr:row>
      <xdr:rowOff>9525</xdr:rowOff>
    </xdr:to>
    <xdr:sp>
      <xdr:nvSpPr>
        <xdr:cNvPr id="5" name="Line 7"/>
        <xdr:cNvSpPr>
          <a:spLocks/>
        </xdr:cNvSpPr>
      </xdr:nvSpPr>
      <xdr:spPr>
        <a:xfrm>
          <a:off x="5791200" y="3895725"/>
          <a:ext cx="0" cy="29337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9525</xdr:rowOff>
    </xdr:from>
    <xdr:to>
      <xdr:col>0</xdr:col>
      <xdr:colOff>228600</xdr:colOff>
      <xdr:row>42</xdr:row>
      <xdr:rowOff>0</xdr:rowOff>
    </xdr:to>
    <xdr:sp>
      <xdr:nvSpPr>
        <xdr:cNvPr id="6" name="Line 8"/>
        <xdr:cNvSpPr>
          <a:spLocks/>
        </xdr:cNvSpPr>
      </xdr:nvSpPr>
      <xdr:spPr>
        <a:xfrm>
          <a:off x="228600" y="3895725"/>
          <a:ext cx="0" cy="29241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24</xdr:row>
      <xdr:rowOff>0</xdr:rowOff>
    </xdr:from>
    <xdr:to>
      <xdr:col>8</xdr:col>
      <xdr:colOff>285750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>
          <a:off x="5267325" y="3886200"/>
          <a:ext cx="0" cy="8191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9525</xdr:rowOff>
    </xdr:from>
    <xdr:to>
      <xdr:col>0</xdr:col>
      <xdr:colOff>381000</xdr:colOff>
      <xdr:row>29</xdr:row>
      <xdr:rowOff>0</xdr:rowOff>
    </xdr:to>
    <xdr:sp>
      <xdr:nvSpPr>
        <xdr:cNvPr id="8" name="Line 10"/>
        <xdr:cNvSpPr>
          <a:spLocks/>
        </xdr:cNvSpPr>
      </xdr:nvSpPr>
      <xdr:spPr>
        <a:xfrm>
          <a:off x="381000" y="3895725"/>
          <a:ext cx="0" cy="809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19050</xdr:rowOff>
    </xdr:from>
    <xdr:to>
      <xdr:col>6</xdr:col>
      <xdr:colOff>276225</xdr:colOff>
      <xdr:row>42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038600" y="47244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29</xdr:row>
      <xdr:rowOff>9525</xdr:rowOff>
    </xdr:from>
    <xdr:to>
      <xdr:col>1</xdr:col>
      <xdr:colOff>304800</xdr:colOff>
      <xdr:row>42</xdr:row>
      <xdr:rowOff>9525</xdr:rowOff>
    </xdr:to>
    <xdr:sp>
      <xdr:nvSpPr>
        <xdr:cNvPr id="10" name="Line 14"/>
        <xdr:cNvSpPr>
          <a:spLocks/>
        </xdr:cNvSpPr>
      </xdr:nvSpPr>
      <xdr:spPr>
        <a:xfrm>
          <a:off x="914400" y="471487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31</xdr:row>
      <xdr:rowOff>123825</xdr:rowOff>
    </xdr:from>
    <xdr:to>
      <xdr:col>4</xdr:col>
      <xdr:colOff>409575</xdr:colOff>
      <xdr:row>32</xdr:row>
      <xdr:rowOff>9525</xdr:rowOff>
    </xdr:to>
    <xdr:sp>
      <xdr:nvSpPr>
        <xdr:cNvPr id="11" name="Line 17"/>
        <xdr:cNvSpPr>
          <a:spLocks/>
        </xdr:cNvSpPr>
      </xdr:nvSpPr>
      <xdr:spPr>
        <a:xfrm>
          <a:off x="2895600" y="51530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32</xdr:row>
      <xdr:rowOff>9525</xdr:rowOff>
    </xdr:from>
    <xdr:to>
      <xdr:col>4</xdr:col>
      <xdr:colOff>409575</xdr:colOff>
      <xdr:row>32</xdr:row>
      <xdr:rowOff>9525</xdr:rowOff>
    </xdr:to>
    <xdr:sp>
      <xdr:nvSpPr>
        <xdr:cNvPr id="12" name="Line 18"/>
        <xdr:cNvSpPr>
          <a:spLocks/>
        </xdr:cNvSpPr>
      </xdr:nvSpPr>
      <xdr:spPr>
        <a:xfrm>
          <a:off x="2790825" y="5200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31</xdr:row>
      <xdr:rowOff>133350</xdr:rowOff>
    </xdr:from>
    <xdr:to>
      <xdr:col>4</xdr:col>
      <xdr:colOff>304800</xdr:colOff>
      <xdr:row>32</xdr:row>
      <xdr:rowOff>9525</xdr:rowOff>
    </xdr:to>
    <xdr:sp>
      <xdr:nvSpPr>
        <xdr:cNvPr id="13" name="Line 19"/>
        <xdr:cNvSpPr>
          <a:spLocks/>
        </xdr:cNvSpPr>
      </xdr:nvSpPr>
      <xdr:spPr>
        <a:xfrm flipV="1">
          <a:off x="2790825" y="51625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32</xdr:row>
      <xdr:rowOff>9525</xdr:rowOff>
    </xdr:from>
    <xdr:to>
      <xdr:col>4</xdr:col>
      <xdr:colOff>352425</xdr:colOff>
      <xdr:row>42</xdr:row>
      <xdr:rowOff>0</xdr:rowOff>
    </xdr:to>
    <xdr:sp>
      <xdr:nvSpPr>
        <xdr:cNvPr id="14" name="Line 20"/>
        <xdr:cNvSpPr>
          <a:spLocks/>
        </xdr:cNvSpPr>
      </xdr:nvSpPr>
      <xdr:spPr>
        <a:xfrm>
          <a:off x="2838450" y="5200650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workbookViewId="0" topLeftCell="A1">
      <selection activeCell="C1" sqref="C1"/>
    </sheetView>
  </sheetViews>
  <sheetFormatPr defaultColWidth="9.140625" defaultRowHeight="12.75"/>
  <cols>
    <col min="4" max="4" width="9.8515625" style="0" bestFit="1" customWidth="1"/>
    <col min="5" max="5" width="10.00390625" style="0" bestFit="1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11"/>
      <c r="L2" s="11"/>
      <c r="M2" s="11"/>
    </row>
    <row r="3" spans="1:13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11"/>
      <c r="L3" s="11"/>
      <c r="M3" s="11"/>
    </row>
    <row r="4" spans="1:13" ht="12.75">
      <c r="A4" s="29"/>
      <c r="B4" s="29" t="s">
        <v>4</v>
      </c>
      <c r="C4" s="29"/>
      <c r="D4" s="30" t="s">
        <v>37</v>
      </c>
      <c r="E4" s="31"/>
      <c r="F4" s="32"/>
      <c r="G4" s="31"/>
      <c r="H4" s="31"/>
      <c r="I4" s="31"/>
      <c r="J4" s="31"/>
      <c r="K4" s="11"/>
      <c r="L4" s="11"/>
      <c r="M4" s="11"/>
    </row>
    <row r="5" spans="1:14" ht="12.75">
      <c r="A5" s="31"/>
      <c r="B5" s="31"/>
      <c r="C5" s="31"/>
      <c r="D5" s="33" t="s">
        <v>38</v>
      </c>
      <c r="E5" s="31"/>
      <c r="F5" s="32"/>
      <c r="G5" s="31"/>
      <c r="H5" s="31"/>
      <c r="I5" s="31"/>
      <c r="J5" s="31"/>
      <c r="K5" s="11"/>
      <c r="L5" s="11"/>
      <c r="M5" s="11"/>
      <c r="N5" s="9"/>
    </row>
    <row r="6" spans="1:14" ht="12.75">
      <c r="A6" s="31"/>
      <c r="B6" s="31"/>
      <c r="C6" s="31"/>
      <c r="D6" s="31"/>
      <c r="E6" s="31"/>
      <c r="F6" s="32"/>
      <c r="G6" s="31"/>
      <c r="H6" s="31"/>
      <c r="I6" s="31"/>
      <c r="J6" s="31"/>
      <c r="K6" s="11"/>
      <c r="L6" s="11"/>
      <c r="M6" s="11"/>
      <c r="N6" s="9"/>
    </row>
    <row r="7" spans="1:13" ht="12.75">
      <c r="A7" s="31"/>
      <c r="B7" s="31" t="s">
        <v>3</v>
      </c>
      <c r="C7" s="31"/>
      <c r="D7" s="34">
        <v>39574</v>
      </c>
      <c r="E7" s="31"/>
      <c r="F7" s="32"/>
      <c r="G7" s="31"/>
      <c r="H7" s="31"/>
      <c r="I7" s="31"/>
      <c r="J7" s="31"/>
      <c r="K7" s="11"/>
      <c r="L7" s="11"/>
      <c r="M7" s="11"/>
    </row>
    <row r="8" spans="1:13" ht="12.75">
      <c r="A8" s="31"/>
      <c r="B8" s="31"/>
      <c r="C8" s="31"/>
      <c r="D8" s="35"/>
      <c r="E8" s="31"/>
      <c r="F8" s="32"/>
      <c r="G8" s="31"/>
      <c r="H8" s="31"/>
      <c r="I8" s="31"/>
      <c r="J8" s="31"/>
      <c r="K8" s="11"/>
      <c r="L8" s="11"/>
      <c r="M8" s="11"/>
    </row>
    <row r="9" spans="1:13" ht="12.75">
      <c r="A9" s="31"/>
      <c r="B9" s="31" t="s">
        <v>6</v>
      </c>
      <c r="C9" s="31"/>
      <c r="D9" s="36">
        <v>0.9951388888888889</v>
      </c>
      <c r="E9" s="31" t="s">
        <v>7</v>
      </c>
      <c r="F9" s="40">
        <v>0.4166666666666667</v>
      </c>
      <c r="G9" s="41" t="s">
        <v>36</v>
      </c>
      <c r="H9" s="31"/>
      <c r="I9" s="31"/>
      <c r="J9" s="31"/>
      <c r="K9" s="11"/>
      <c r="L9" s="11"/>
      <c r="M9" s="11"/>
    </row>
    <row r="10" spans="1:13" ht="12.75">
      <c r="A10" s="31"/>
      <c r="B10" s="31"/>
      <c r="C10" s="31"/>
      <c r="D10" s="31"/>
      <c r="E10" s="31"/>
      <c r="F10" s="32"/>
      <c r="G10" s="31"/>
      <c r="H10" s="31"/>
      <c r="I10" s="31"/>
      <c r="J10" s="31"/>
      <c r="K10" s="11"/>
      <c r="L10" s="11"/>
      <c r="M10" s="11"/>
    </row>
    <row r="11" spans="1:13" ht="12.75">
      <c r="A11" s="31"/>
      <c r="B11" s="31" t="s">
        <v>24</v>
      </c>
      <c r="C11" s="31"/>
      <c r="D11" s="37">
        <v>6374</v>
      </c>
      <c r="E11" s="31"/>
      <c r="F11" s="32"/>
      <c r="G11" s="31"/>
      <c r="H11" s="31"/>
      <c r="I11" s="31"/>
      <c r="J11" s="31"/>
      <c r="K11" s="11"/>
      <c r="L11" s="11"/>
      <c r="M11" s="11"/>
    </row>
    <row r="12" spans="1:13" ht="12.75">
      <c r="A12" s="31"/>
      <c r="B12" s="31"/>
      <c r="C12" s="31"/>
      <c r="D12" s="37"/>
      <c r="E12" s="31"/>
      <c r="F12" s="32"/>
      <c r="G12" s="31"/>
      <c r="H12" s="31"/>
      <c r="I12" s="31"/>
      <c r="J12" s="31"/>
      <c r="K12" s="11"/>
      <c r="L12" s="11"/>
      <c r="M12" s="11"/>
    </row>
    <row r="13" spans="1:13" ht="12.75">
      <c r="A13" s="31"/>
      <c r="B13" s="31" t="s">
        <v>25</v>
      </c>
      <c r="C13" s="31"/>
      <c r="D13" s="37" t="s">
        <v>39</v>
      </c>
      <c r="E13" s="31"/>
      <c r="F13" s="32"/>
      <c r="G13" s="31"/>
      <c r="H13" s="31"/>
      <c r="I13" s="31"/>
      <c r="J13" s="31"/>
      <c r="K13" s="11"/>
      <c r="L13" s="11"/>
      <c r="M13" s="11"/>
    </row>
    <row r="14" spans="1:13" ht="12.75">
      <c r="A14" s="31"/>
      <c r="B14" s="38"/>
      <c r="C14" s="38"/>
      <c r="D14" s="38"/>
      <c r="E14" s="39"/>
      <c r="F14" s="38"/>
      <c r="G14" s="38"/>
      <c r="H14" s="38"/>
      <c r="I14" s="38"/>
      <c r="J14" s="31"/>
      <c r="K14" s="11"/>
      <c r="L14" s="11"/>
      <c r="M14" s="11"/>
    </row>
    <row r="15" spans="1:13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1"/>
      <c r="L15" s="11"/>
      <c r="M15" s="11"/>
    </row>
    <row r="16" spans="1:13" ht="12.75">
      <c r="A16" s="11" t="s">
        <v>17</v>
      </c>
      <c r="B16" s="11"/>
      <c r="C16" s="11"/>
      <c r="D16" s="12" t="s">
        <v>20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 t="s">
        <v>18</v>
      </c>
      <c r="C17" s="11"/>
      <c r="D17" s="11"/>
      <c r="E17" s="25">
        <v>1.9</v>
      </c>
      <c r="F17" s="11"/>
      <c r="G17" s="11" t="s">
        <v>21</v>
      </c>
      <c r="H17" s="11"/>
      <c r="I17" s="25">
        <v>1.8</v>
      </c>
      <c r="J17" s="11"/>
      <c r="K17" s="11"/>
      <c r="L17" s="11"/>
      <c r="M17" s="11"/>
    </row>
    <row r="18" spans="1:13" ht="12.75">
      <c r="A18" s="11"/>
      <c r="B18" s="11" t="s">
        <v>19</v>
      </c>
      <c r="C18" s="11"/>
      <c r="D18" s="11"/>
      <c r="E18" s="25">
        <v>14.75</v>
      </c>
      <c r="F18" s="11"/>
      <c r="G18" s="11" t="s">
        <v>22</v>
      </c>
      <c r="H18" s="11"/>
      <c r="I18" s="25">
        <v>13.7</v>
      </c>
      <c r="J18" s="11"/>
      <c r="K18" s="11"/>
      <c r="L18" s="11"/>
      <c r="M18" s="11"/>
    </row>
    <row r="19" spans="1:13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/>
      <c r="B20" s="11" t="s">
        <v>34</v>
      </c>
      <c r="C20" s="11"/>
      <c r="D20" s="11"/>
      <c r="E20" s="25">
        <v>7.48</v>
      </c>
      <c r="F20" s="11"/>
      <c r="G20" s="11" t="s">
        <v>27</v>
      </c>
      <c r="H20" s="11"/>
      <c r="I20" s="25">
        <v>4.6</v>
      </c>
      <c r="J20" s="11"/>
      <c r="K20" s="11"/>
      <c r="L20" s="11"/>
      <c r="M20" s="11"/>
    </row>
    <row r="21" spans="1:13" ht="12.75">
      <c r="A21" s="11"/>
      <c r="B21" s="11" t="s">
        <v>23</v>
      </c>
      <c r="C21" s="11"/>
      <c r="D21" s="11"/>
      <c r="E21" s="26">
        <v>0.12152777777777778</v>
      </c>
      <c r="F21" s="11"/>
      <c r="G21" s="11" t="s">
        <v>31</v>
      </c>
      <c r="H21" s="11"/>
      <c r="I21" s="25">
        <v>5.2</v>
      </c>
      <c r="J21" s="13"/>
      <c r="K21" s="11"/>
      <c r="L21" s="11"/>
      <c r="M21" s="11"/>
    </row>
    <row r="22" spans="1:1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1"/>
      <c r="B25" s="11"/>
      <c r="C25" s="14" t="s">
        <v>1</v>
      </c>
      <c r="D25" s="11"/>
      <c r="E25" s="11"/>
      <c r="F25" s="14" t="s">
        <v>0</v>
      </c>
      <c r="G25" s="11"/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22">
        <f>E17</f>
        <v>1.9</v>
      </c>
      <c r="B27" s="15" t="s">
        <v>14</v>
      </c>
      <c r="C27" s="11"/>
      <c r="D27" s="11"/>
      <c r="E27" s="11"/>
      <c r="F27" s="11"/>
      <c r="G27" s="11"/>
      <c r="H27" s="11"/>
      <c r="I27" s="27">
        <f>I17</f>
        <v>1.8</v>
      </c>
      <c r="J27" s="15" t="s">
        <v>14</v>
      </c>
      <c r="K27" s="11"/>
      <c r="L27" s="11"/>
      <c r="M27" s="11"/>
    </row>
    <row r="28" spans="1:13" ht="12.75">
      <c r="A28" s="11"/>
      <c r="B28" s="11" t="s">
        <v>5</v>
      </c>
      <c r="C28" s="11"/>
      <c r="D28" s="11"/>
      <c r="E28" s="11"/>
      <c r="F28" s="11"/>
      <c r="G28" s="11"/>
      <c r="H28" s="11"/>
      <c r="I28" s="11"/>
      <c r="J28" s="11" t="s">
        <v>5</v>
      </c>
      <c r="K28" s="11"/>
      <c r="L28" s="11"/>
      <c r="M28" s="11"/>
    </row>
    <row r="29" spans="1:13" ht="13.5" thickBot="1">
      <c r="A29" s="11"/>
      <c r="B29" s="11"/>
      <c r="C29" s="11"/>
      <c r="D29" s="11"/>
      <c r="E29" s="11"/>
      <c r="F29" s="11"/>
      <c r="G29" s="11"/>
      <c r="H29" s="11"/>
      <c r="I29" s="16"/>
      <c r="J29" s="11"/>
      <c r="K29" s="11"/>
      <c r="L29" s="11"/>
      <c r="M29" s="11"/>
    </row>
    <row r="30" spans="1:13" ht="12.75">
      <c r="A30" s="17"/>
      <c r="B30" s="17"/>
      <c r="C30" s="11"/>
      <c r="D30" s="11"/>
      <c r="E30" s="11"/>
      <c r="F30" s="11"/>
      <c r="G30" s="17"/>
      <c r="H30" s="17"/>
      <c r="I30" s="11"/>
      <c r="J30" s="11"/>
      <c r="K30" s="11"/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22">
        <f>E18</f>
        <v>14.75</v>
      </c>
      <c r="B33" s="15" t="s">
        <v>14</v>
      </c>
      <c r="C33" s="11"/>
      <c r="D33" s="11"/>
      <c r="E33" s="11"/>
      <c r="F33" s="11"/>
      <c r="G33" s="11"/>
      <c r="H33" s="11"/>
      <c r="I33" s="27">
        <f>I18</f>
        <v>13.7</v>
      </c>
      <c r="J33" s="15" t="s">
        <v>14</v>
      </c>
      <c r="K33" s="11"/>
      <c r="L33" s="11"/>
      <c r="M33" s="11"/>
    </row>
    <row r="34" spans="1:13" ht="12.75">
      <c r="A34" s="11"/>
      <c r="B34" s="18" t="s">
        <v>5</v>
      </c>
      <c r="C34" s="11"/>
      <c r="D34" s="11"/>
      <c r="E34" s="11"/>
      <c r="F34" s="11"/>
      <c r="G34" s="11"/>
      <c r="H34" s="11"/>
      <c r="I34" s="11"/>
      <c r="J34" s="12" t="s">
        <v>5</v>
      </c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28">
        <f>A33-A27</f>
        <v>12.85</v>
      </c>
      <c r="C36" s="19" t="s">
        <v>16</v>
      </c>
      <c r="D36" s="11"/>
      <c r="E36" s="11"/>
      <c r="F36" s="11"/>
      <c r="G36" s="28">
        <f>I33-I27</f>
        <v>11.899999999999999</v>
      </c>
      <c r="H36" s="19" t="s">
        <v>30</v>
      </c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22">
        <f>E20</f>
        <v>7.48</v>
      </c>
      <c r="F38" s="15" t="s">
        <v>14</v>
      </c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2" t="s">
        <v>8</v>
      </c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3.5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 t="s">
        <v>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 t="s">
        <v>32</v>
      </c>
      <c r="D46" s="24">
        <f>I21</f>
        <v>5.2</v>
      </c>
      <c r="E46" s="21" t="s">
        <v>14</v>
      </c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 t="s">
        <v>33</v>
      </c>
      <c r="D47" s="24">
        <f>I20</f>
        <v>4.6</v>
      </c>
      <c r="E47" s="21" t="s">
        <v>14</v>
      </c>
      <c r="F47" s="11" t="s">
        <v>28</v>
      </c>
      <c r="G47" s="11"/>
      <c r="H47" s="13">
        <f>AVERAGE(D46:D47)</f>
        <v>4.9</v>
      </c>
      <c r="I47" s="11" t="s">
        <v>14</v>
      </c>
      <c r="J47" s="11"/>
      <c r="K47" s="11"/>
      <c r="L47" s="11"/>
      <c r="M47" s="11"/>
    </row>
    <row r="50" spans="2:6" ht="12.75">
      <c r="B50" s="6" t="s">
        <v>35</v>
      </c>
      <c r="E50" s="7">
        <f>E38+H47</f>
        <v>12.38</v>
      </c>
      <c r="F50" t="s">
        <v>14</v>
      </c>
    </row>
    <row r="51" spans="2:6" ht="12.75">
      <c r="B51" s="6" t="s">
        <v>15</v>
      </c>
      <c r="E51" s="7">
        <f>AVERAGE(B36,G36)</f>
        <v>12.375</v>
      </c>
      <c r="F51" t="s">
        <v>14</v>
      </c>
    </row>
    <row r="53" spans="2:6" ht="12.75">
      <c r="B53" s="1" t="s">
        <v>26</v>
      </c>
      <c r="C53" s="1"/>
      <c r="D53" s="1"/>
      <c r="E53" s="23">
        <f>E50-E51</f>
        <v>0.005000000000000782</v>
      </c>
      <c r="F53" s="10" t="s">
        <v>14</v>
      </c>
    </row>
    <row r="55" spans="1:2" ht="12.75">
      <c r="A55" s="2" t="s">
        <v>12</v>
      </c>
      <c r="B55" s="2" t="s">
        <v>9</v>
      </c>
    </row>
    <row r="56" spans="1:2" ht="12.75">
      <c r="A56" s="3" t="s">
        <v>12</v>
      </c>
      <c r="B56" s="3" t="s">
        <v>10</v>
      </c>
    </row>
    <row r="57" spans="1:2" ht="12.75">
      <c r="A57" s="4" t="s">
        <v>12</v>
      </c>
      <c r="B57" s="4" t="s">
        <v>11</v>
      </c>
    </row>
    <row r="58" spans="1:2" ht="12.75">
      <c r="A58" s="5" t="s">
        <v>12</v>
      </c>
      <c r="B58" t="s">
        <v>13</v>
      </c>
    </row>
  </sheetData>
  <mergeCells count="1">
    <mergeCell ref="A2:J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2"/>
  <headerFooter alignWithMargins="0">
    <oddFooter>&amp;L&amp;F&amp;CJob# 6240&amp;R&amp;D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F39" sqref="F39"/>
    </sheetView>
  </sheetViews>
  <sheetFormatPr defaultColWidth="9.140625" defaultRowHeight="12.75"/>
  <sheetData>
    <row r="1" spans="1:3" ht="13.5">
      <c r="A1" s="8"/>
      <c r="C1" s="8"/>
    </row>
    <row r="2" spans="1:2" ht="13.5">
      <c r="A2" s="8"/>
      <c r="B2" s="8"/>
    </row>
    <row r="3" spans="1:2" ht="13.5">
      <c r="A3" s="8"/>
      <c r="B3" s="8"/>
    </row>
    <row r="4" spans="1:3" ht="13.5">
      <c r="A4" s="8"/>
      <c r="C4" s="8"/>
    </row>
    <row r="6" ht="13.5">
      <c r="A6" s="8"/>
    </row>
    <row r="7" ht="13.5">
      <c r="A7" s="8"/>
    </row>
    <row r="8" ht="13.5">
      <c r="A8" s="8"/>
    </row>
    <row r="9" ht="13.5">
      <c r="A9" s="8"/>
    </row>
    <row r="10" ht="13.5">
      <c r="A10" s="8"/>
    </row>
    <row r="11" ht="13.5">
      <c r="A11" s="8"/>
    </row>
    <row r="12" ht="13.5">
      <c r="A12" s="8"/>
    </row>
    <row r="13" ht="13.5">
      <c r="A13" s="8"/>
    </row>
    <row r="14" ht="13.5">
      <c r="A14" s="8"/>
    </row>
    <row r="15" ht="13.5">
      <c r="A15" s="8"/>
    </row>
    <row r="16" ht="13.5">
      <c r="A16" s="8"/>
    </row>
    <row r="17" ht="13.5">
      <c r="A17" s="8"/>
    </row>
    <row r="18" ht="13.5">
      <c r="A18" s="8"/>
    </row>
    <row r="19" ht="13.5">
      <c r="A19" s="8"/>
    </row>
    <row r="20" ht="13.5">
      <c r="A20" s="8"/>
    </row>
    <row r="21" ht="13.5">
      <c r="A21" s="8"/>
    </row>
    <row r="22" ht="13.5">
      <c r="A22" s="8"/>
    </row>
    <row r="23" ht="13.5">
      <c r="A23" s="8"/>
    </row>
    <row r="24" ht="13.5">
      <c r="A24" s="8"/>
    </row>
    <row r="25" ht="13.5">
      <c r="A25" s="8"/>
    </row>
    <row r="26" ht="13.5">
      <c r="A26" s="8"/>
    </row>
    <row r="27" ht="13.5">
      <c r="A27" s="8"/>
    </row>
    <row r="28" ht="13.5">
      <c r="A28" s="8"/>
    </row>
    <row r="31" ht="13.5">
      <c r="A31" s="8"/>
    </row>
    <row r="32" ht="13.5">
      <c r="A32" s="8"/>
    </row>
    <row r="33" ht="13.5">
      <c r="A33" s="8"/>
    </row>
    <row r="34" ht="13.5">
      <c r="A3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nav</cp:lastModifiedBy>
  <cp:lastPrinted>2008-05-06T22:58:16Z</cp:lastPrinted>
  <dcterms:created xsi:type="dcterms:W3CDTF">2003-12-09T21:14:20Z</dcterms:created>
  <dcterms:modified xsi:type="dcterms:W3CDTF">2008-05-06T23:54:47Z</dcterms:modified>
  <cp:category/>
  <cp:version/>
  <cp:contentType/>
  <cp:contentStatus/>
</cp:coreProperties>
</file>